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<sst xmlns="http://schemas.openxmlformats.org/spreadsheetml/2006/main" count="26" uniqueCount="16">
  <si>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</si>
  <si>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</si>
  <si>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</si>
  <si>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</si>
  <si>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</si>
  <si>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</si>
  <si>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</si>
  <si>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</si>
  <si>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</si>
  <si>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</si>
  <si>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</si>
  <si>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</si>
  <si>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 создан резерв для установления теплосчетчиков, укладки плит в местах общего пользования по обращениям жильцов, неосвоенный денежные средства будут учитываться при формировании тарифы на 2014 г. 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</si>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</sst>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  <sheetName val="8Март5.1"/>
    </sheetNames>
    <sheetDataSet>
      <sheetData sheetId="67">
        <row r="362">
          <cell r="A362" t="str">
            <v>Адрес</v>
          </cell>
          <cell r="BZ362" t="str">
            <v>Революционная 167/3</v>
          </cell>
        </row>
        <row r="363">
          <cell r="A363" t="str">
            <v>Статьи доходов</v>
          </cell>
          <cell r="BZ363" t="str">
            <v>Сумма</v>
          </cell>
        </row>
        <row r="364">
          <cell r="A364" t="str">
            <v>Задолженность на 01.01.2013 г.</v>
          </cell>
          <cell r="BZ364">
            <v>41513.419999999925</v>
          </cell>
        </row>
        <row r="365">
          <cell r="A365" t="str">
            <v>Начислено населению</v>
          </cell>
          <cell r="BZ365">
            <v>1473454.95</v>
          </cell>
        </row>
        <row r="366">
          <cell r="A366" t="str">
            <v>Поступление населения</v>
          </cell>
          <cell r="BZ366">
            <v>1476000.51</v>
          </cell>
        </row>
        <row r="367">
          <cell r="A367" t="str">
            <v>Начислено арендаторам</v>
          </cell>
          <cell r="BZ367">
            <v>9520.604490500864</v>
          </cell>
        </row>
        <row r="368">
          <cell r="A368" t="str">
            <v>Поступление арендаторов</v>
          </cell>
          <cell r="BZ368">
            <v>2070.71</v>
          </cell>
        </row>
        <row r="369">
          <cell r="A369" t="str">
            <v>Начислено за рекламу</v>
          </cell>
          <cell r="BZ369">
            <v>4729.749568221071</v>
          </cell>
        </row>
        <row r="370">
          <cell r="A370" t="str">
            <v>Поступление за рекламу</v>
          </cell>
          <cell r="BZ370">
            <v>4729.749568221071</v>
          </cell>
        </row>
        <row r="371">
          <cell r="A371" t="str">
            <v>Поступление</v>
          </cell>
          <cell r="BZ371">
            <v>1482800.9695682211</v>
          </cell>
        </row>
        <row r="372">
          <cell r="A372" t="str">
            <v>Задолженность на 31.12.2013 г.</v>
          </cell>
          <cell r="BZ372">
            <v>46417.75449050078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Z374">
            <v>832237.37</v>
          </cell>
        </row>
        <row r="375">
          <cell r="A375" t="str">
            <v>1. Расходы по текущему ремонту и набору работ</v>
          </cell>
          <cell r="BZ375">
            <v>163761.13559322036</v>
          </cell>
        </row>
        <row r="376">
          <cell r="A376" t="str">
            <v>Ремонт лестничной клетки</v>
          </cell>
          <cell r="BZ376">
            <v>0</v>
          </cell>
        </row>
        <row r="377">
          <cell r="A377" t="str">
            <v>Установка пластиковых окон</v>
          </cell>
          <cell r="BZ377">
            <v>0</v>
          </cell>
        </row>
        <row r="378">
          <cell r="A378" t="str">
            <v>Ремонт мягкой кровли</v>
          </cell>
          <cell r="BZ378">
            <v>0</v>
          </cell>
        </row>
        <row r="379">
          <cell r="A379" t="str">
            <v>Ремонт шиферной кровли</v>
          </cell>
          <cell r="BZ379">
            <v>0</v>
          </cell>
        </row>
        <row r="380">
          <cell r="A380" t="str">
            <v>Очистка кровли и козырьков от снега и наледи</v>
          </cell>
          <cell r="BZ380">
            <v>0</v>
          </cell>
        </row>
        <row r="381">
          <cell r="A381" t="str">
            <v>Ремонт асбестоцементных листов</v>
          </cell>
          <cell r="BZ381">
            <v>0</v>
          </cell>
        </row>
        <row r="382">
          <cell r="A382" t="str">
            <v>Ремонт дверей</v>
          </cell>
          <cell r="BZ382">
            <v>0</v>
          </cell>
        </row>
        <row r="383">
          <cell r="A383" t="str">
            <v>Окраска дверей</v>
          </cell>
          <cell r="BZ383">
            <v>0</v>
          </cell>
        </row>
        <row r="384">
          <cell r="A384" t="str">
            <v>Смена дверей</v>
          </cell>
          <cell r="BZ384">
            <v>0</v>
          </cell>
        </row>
        <row r="385">
          <cell r="A385" t="str">
            <v>Смена дверных приборов</v>
          </cell>
          <cell r="BZ385">
            <v>0</v>
          </cell>
        </row>
        <row r="386">
          <cell r="A386" t="str">
            <v>Ремонт дверных коробок и окон</v>
          </cell>
          <cell r="BZ386">
            <v>0</v>
          </cell>
        </row>
        <row r="387">
          <cell r="A387" t="str">
            <v>Ремонт входных групп</v>
          </cell>
          <cell r="BZ387">
            <v>0</v>
          </cell>
        </row>
        <row r="388">
          <cell r="A388" t="str">
            <v>Остекление окон</v>
          </cell>
          <cell r="BZ388">
            <v>2182.4576271186443</v>
          </cell>
        </row>
        <row r="389">
          <cell r="A389" t="str">
            <v>Ремонт оконных переплетов</v>
          </cell>
          <cell r="BZ389">
            <v>0</v>
          </cell>
        </row>
        <row r="390">
          <cell r="A390" t="str">
            <v>Плотнические работы</v>
          </cell>
          <cell r="BZ390">
            <v>1541.6864406779662</v>
          </cell>
        </row>
        <row r="391">
          <cell r="A391" t="str">
            <v>Общестроительные работы</v>
          </cell>
          <cell r="BZ391">
            <v>0</v>
          </cell>
        </row>
        <row r="392">
          <cell r="A392" t="str">
            <v>Ремонт слуховых окон</v>
          </cell>
          <cell r="BZ392">
            <v>0</v>
          </cell>
        </row>
        <row r="393">
          <cell r="A393" t="str">
            <v>Перенавеска водосточных труб</v>
          </cell>
          <cell r="BZ393">
            <v>0</v>
          </cell>
        </row>
        <row r="394">
          <cell r="A394" t="str">
            <v>Смена водосточных труб</v>
          </cell>
          <cell r="BZ394">
            <v>0</v>
          </cell>
        </row>
        <row r="395">
          <cell r="A395" t="str">
            <v>Ремонт водосточных труб</v>
          </cell>
          <cell r="BZ395">
            <v>0</v>
          </cell>
        </row>
        <row r="396">
          <cell r="A396" t="str">
            <v>Ремонт вентиляционных каналов</v>
          </cell>
          <cell r="BZ396">
            <v>0</v>
          </cell>
        </row>
        <row r="397">
          <cell r="A397" t="str">
            <v>Ремонт козырька</v>
          </cell>
          <cell r="BZ397">
            <v>0</v>
          </cell>
        </row>
        <row r="398">
          <cell r="A398" t="str">
            <v>Ремонт балкона</v>
          </cell>
          <cell r="BZ398">
            <v>0</v>
          </cell>
        </row>
        <row r="399">
          <cell r="A399" t="str">
            <v>Смена фановой трубы</v>
          </cell>
          <cell r="BZ399">
            <v>0</v>
          </cell>
        </row>
        <row r="400">
          <cell r="A400" t="str">
            <v>Смена канализации ливневки</v>
          </cell>
          <cell r="BZ400">
            <v>0</v>
          </cell>
        </row>
        <row r="401">
          <cell r="A401" t="str">
            <v>Ремонт чердачного люка</v>
          </cell>
          <cell r="BZ401">
            <v>0</v>
          </cell>
        </row>
        <row r="402">
          <cell r="A402" t="str">
            <v>Установка маячков</v>
          </cell>
          <cell r="BZ402">
            <v>0</v>
          </cell>
        </row>
        <row r="403">
          <cell r="A403" t="str">
            <v>Замена стояка ХВС</v>
          </cell>
          <cell r="BZ403">
            <v>0</v>
          </cell>
        </row>
        <row r="404">
          <cell r="A404" t="str">
            <v>Ремонт ввода ХВС</v>
          </cell>
          <cell r="BZ404">
            <v>0</v>
          </cell>
        </row>
        <row r="405">
          <cell r="A405" t="str">
            <v>Смена стояка</v>
          </cell>
          <cell r="BZ405">
            <v>0</v>
          </cell>
        </row>
        <row r="406">
          <cell r="A406" t="str">
            <v>Смена внутренних трубопроводов</v>
          </cell>
          <cell r="BZ406">
            <v>0</v>
          </cell>
        </row>
        <row r="407">
          <cell r="A407" t="str">
            <v>Смена трубопровода</v>
          </cell>
          <cell r="BZ407">
            <v>0</v>
          </cell>
        </row>
        <row r="408">
          <cell r="A408" t="str">
            <v>Изоляция трубопровода</v>
          </cell>
          <cell r="BZ408">
            <v>0</v>
          </cell>
        </row>
        <row r="409">
          <cell r="A409" t="str">
            <v>Смена розлива ГВС</v>
          </cell>
          <cell r="BZ409">
            <v>0</v>
          </cell>
        </row>
        <row r="410">
          <cell r="A410" t="str">
            <v>Смена арматуры вентиля ХВС</v>
          </cell>
          <cell r="BZ410">
            <v>0</v>
          </cell>
        </row>
        <row r="411">
          <cell r="A411" t="str">
            <v>Смена труб, сгонов, вентилей</v>
          </cell>
          <cell r="BZ411">
            <v>0</v>
          </cell>
        </row>
        <row r="412">
          <cell r="A412" t="str">
            <v>Смена сгонов, трубы и врезки</v>
          </cell>
          <cell r="BZ412">
            <v>0</v>
          </cell>
        </row>
        <row r="413">
          <cell r="A413" t="str">
            <v>Смена вентиля, сгона ХВС</v>
          </cell>
          <cell r="BZ413">
            <v>0</v>
          </cell>
        </row>
        <row r="414">
          <cell r="A414" t="str">
            <v>Смена сгона,обратного клапана ХВС</v>
          </cell>
          <cell r="BZ414">
            <v>0</v>
          </cell>
        </row>
        <row r="415">
          <cell r="A415" t="str">
            <v>Смена сгона</v>
          </cell>
          <cell r="BZ415">
            <v>0</v>
          </cell>
        </row>
        <row r="416">
          <cell r="A416" t="str">
            <v>Смена вентиля ХВС</v>
          </cell>
          <cell r="BZ416">
            <v>0</v>
          </cell>
        </row>
        <row r="417">
          <cell r="A417" t="str">
            <v>Смена вентиля </v>
          </cell>
          <cell r="BZ417">
            <v>8245.050847457627</v>
          </cell>
        </row>
        <row r="418">
          <cell r="A418" t="str">
            <v>Смена арматуры ГВС</v>
          </cell>
          <cell r="BZ418">
            <v>0</v>
          </cell>
        </row>
        <row r="419">
          <cell r="A419" t="str">
            <v>Смена смесителей</v>
          </cell>
          <cell r="BZ419">
            <v>0</v>
          </cell>
        </row>
        <row r="420">
          <cell r="A420" t="str">
            <v>Смена сантехнических приборов</v>
          </cell>
          <cell r="BZ420">
            <v>0</v>
          </cell>
        </row>
        <row r="421">
          <cell r="A421" t="str">
            <v>Смена полотенцесушителя</v>
          </cell>
          <cell r="BZ421">
            <v>0</v>
          </cell>
        </row>
        <row r="422">
          <cell r="A422" t="str">
            <v>Смена умывальников</v>
          </cell>
          <cell r="BZ422">
            <v>0</v>
          </cell>
        </row>
        <row r="423">
          <cell r="A423" t="str">
            <v>Смена задвижки</v>
          </cell>
          <cell r="BZ423">
            <v>16703.83898305085</v>
          </cell>
        </row>
        <row r="424">
          <cell r="A424" t="str">
            <v>Установка водомера</v>
          </cell>
          <cell r="BZ424">
            <v>14795.042372881358</v>
          </cell>
        </row>
        <row r="425">
          <cell r="A425" t="str">
            <v>Установка водомера, вентиля</v>
          </cell>
          <cell r="BZ425">
            <v>0</v>
          </cell>
        </row>
        <row r="426">
          <cell r="A426" t="str">
            <v>Смена водомера</v>
          </cell>
          <cell r="BZ426">
            <v>0</v>
          </cell>
        </row>
        <row r="427">
          <cell r="A427" t="str">
            <v>Перенос водомера</v>
          </cell>
          <cell r="BZ427">
            <v>0</v>
          </cell>
        </row>
        <row r="428">
          <cell r="A428" t="str">
            <v>Смена канализационной трубы</v>
          </cell>
          <cell r="BZ428">
            <v>58826.90677966102</v>
          </cell>
        </row>
        <row r="429">
          <cell r="A429" t="str">
            <v>Демонтаж, прокладка трубопроводов канализации</v>
          </cell>
          <cell r="BZ429">
            <v>0</v>
          </cell>
        </row>
        <row r="430">
          <cell r="A430" t="str">
            <v>Сантехнические работы</v>
          </cell>
          <cell r="BZ430">
            <v>0</v>
          </cell>
        </row>
        <row r="431">
          <cell r="A431" t="str">
            <v>Ремонт узла учета ХГВС</v>
          </cell>
          <cell r="BZ431">
            <v>0</v>
          </cell>
        </row>
        <row r="432">
          <cell r="A432" t="str">
            <v>Ремонт ЦО (установка радиатора)</v>
          </cell>
          <cell r="BZ432">
            <v>0</v>
          </cell>
        </row>
        <row r="433">
          <cell r="A433" t="str">
            <v>Ремонт ЦО (смена труб)</v>
          </cell>
          <cell r="BZ433">
            <v>0</v>
          </cell>
        </row>
        <row r="434">
          <cell r="A434" t="str">
            <v>Ремонт ЦО</v>
          </cell>
          <cell r="BZ434">
            <v>0</v>
          </cell>
        </row>
        <row r="435">
          <cell r="A435" t="str">
            <v>Установка радиатора</v>
          </cell>
          <cell r="BZ435">
            <v>0</v>
          </cell>
        </row>
        <row r="436">
          <cell r="A436" t="str">
            <v>Смена радиатора</v>
          </cell>
          <cell r="BZ436">
            <v>0</v>
          </cell>
        </row>
        <row r="437">
          <cell r="A437" t="str">
            <v>Ремонт радиатора</v>
          </cell>
          <cell r="BZ437">
            <v>0</v>
          </cell>
        </row>
        <row r="438">
          <cell r="A438" t="str">
            <v>Демонтаж радиатора</v>
          </cell>
          <cell r="BZ438">
            <v>0</v>
          </cell>
        </row>
        <row r="439">
          <cell r="A439" t="str">
            <v>Перегруппировка радиатора</v>
          </cell>
          <cell r="BZ439">
            <v>0</v>
          </cell>
        </row>
        <row r="440">
          <cell r="A440" t="str">
            <v>Врезка сгонов,смена трубопровода ЦО</v>
          </cell>
          <cell r="BZ440">
            <v>0</v>
          </cell>
        </row>
        <row r="441">
          <cell r="A441" t="str">
            <v>Смена вентиля ЦО</v>
          </cell>
          <cell r="BZ441">
            <v>0</v>
          </cell>
        </row>
        <row r="442">
          <cell r="A442" t="str">
            <v>Смена сгона,вентиля,врезка ЦО</v>
          </cell>
          <cell r="BZ442">
            <v>0</v>
          </cell>
        </row>
        <row r="443">
          <cell r="A443" t="str">
            <v>Смена вентиля, сгона ЦО</v>
          </cell>
          <cell r="BZ443">
            <v>0</v>
          </cell>
        </row>
        <row r="444">
          <cell r="A444" t="str">
            <v>Смена арматуры ЦО</v>
          </cell>
          <cell r="BZ444">
            <v>0</v>
          </cell>
        </row>
        <row r="445">
          <cell r="A445" t="str">
            <v>Врезка сгонов,смена вентиля  ЦО</v>
          </cell>
          <cell r="BZ445">
            <v>0</v>
          </cell>
        </row>
        <row r="446">
          <cell r="A446" t="str">
            <v>Смена стояка ЦО</v>
          </cell>
          <cell r="BZ446">
            <v>0</v>
          </cell>
        </row>
        <row r="447">
          <cell r="A447" t="str">
            <v>Ремонт задвижки</v>
          </cell>
          <cell r="BZ447">
            <v>0</v>
          </cell>
        </row>
        <row r="448">
          <cell r="A448" t="str">
            <v>Смена задвижки ЦО</v>
          </cell>
          <cell r="BZ448">
            <v>0</v>
          </cell>
        </row>
        <row r="449">
          <cell r="A449" t="str">
            <v>Опрессовка и промывка ЦО</v>
          </cell>
          <cell r="BZ449">
            <v>39978.754237288136</v>
          </cell>
        </row>
        <row r="450">
          <cell r="A450" t="str">
            <v>Опрессовка  ЦО</v>
          </cell>
          <cell r="BZ450">
            <v>0</v>
          </cell>
        </row>
        <row r="451">
          <cell r="A451" t="str">
            <v>Устройство теплоизоляции</v>
          </cell>
          <cell r="BZ451">
            <v>0</v>
          </cell>
        </row>
        <row r="452">
          <cell r="A452" t="str">
            <v>Устройство звукоизоляции</v>
          </cell>
          <cell r="BZ452">
            <v>0</v>
          </cell>
        </row>
        <row r="453">
          <cell r="A453" t="str">
            <v>Смена ламп</v>
          </cell>
          <cell r="BZ453">
            <v>968.457627118644</v>
          </cell>
        </row>
        <row r="454">
          <cell r="A454" t="str">
            <v>Смена ламп,патронов,выключателей</v>
          </cell>
          <cell r="BZ454">
            <v>0</v>
          </cell>
        </row>
        <row r="455">
          <cell r="A455" t="str">
            <v>Смена ламп,выключателей</v>
          </cell>
          <cell r="BZ455">
            <v>0</v>
          </cell>
        </row>
        <row r="456">
          <cell r="A456" t="str">
            <v>Электромонтажные работы</v>
          </cell>
          <cell r="BZ456">
            <v>141.34745762711864</v>
          </cell>
        </row>
        <row r="457">
          <cell r="A457" t="str">
            <v>Смена выключателей</v>
          </cell>
          <cell r="BZ457">
            <v>97.45762711864407</v>
          </cell>
        </row>
        <row r="458">
          <cell r="A458" t="str">
            <v>Ремонт групповых щитков</v>
          </cell>
          <cell r="BZ458">
            <v>0</v>
          </cell>
        </row>
        <row r="459">
          <cell r="A459" t="str">
            <v>Смена электросчетчиков</v>
          </cell>
          <cell r="BZ459">
            <v>0</v>
          </cell>
        </row>
        <row r="460">
          <cell r="A460" t="str">
            <v>Смена проводки</v>
          </cell>
          <cell r="BZ460">
            <v>0</v>
          </cell>
        </row>
        <row r="461">
          <cell r="A461" t="str">
            <v>Смена светодиодных ламп</v>
          </cell>
          <cell r="BZ461">
            <v>0</v>
          </cell>
        </row>
        <row r="462">
          <cell r="A462" t="str">
            <v>Ремонт ВРУ</v>
          </cell>
          <cell r="BZ462">
            <v>0</v>
          </cell>
        </row>
        <row r="463">
          <cell r="A463" t="str">
            <v>Ремонт машинного отделения</v>
          </cell>
          <cell r="BZ463">
            <v>0</v>
          </cell>
        </row>
        <row r="464">
          <cell r="A464" t="str">
            <v>Смена газосчетчика</v>
          </cell>
          <cell r="BZ464">
            <v>0</v>
          </cell>
        </row>
        <row r="465">
          <cell r="A465" t="str">
            <v>Ремонт штукатурки</v>
          </cell>
          <cell r="BZ465">
            <v>0</v>
          </cell>
        </row>
        <row r="466">
          <cell r="A466" t="str">
            <v>Заделка трещин</v>
          </cell>
          <cell r="BZ466">
            <v>0</v>
          </cell>
        </row>
        <row r="467">
          <cell r="A467" t="str">
            <v>Заделка температурного шва</v>
          </cell>
          <cell r="BZ467">
            <v>0</v>
          </cell>
        </row>
        <row r="468">
          <cell r="A468" t="str">
            <v>Утепление проемов</v>
          </cell>
          <cell r="BZ468">
            <v>0</v>
          </cell>
        </row>
        <row r="469">
          <cell r="A469" t="str">
            <v>Установка почтовых ящиков</v>
          </cell>
          <cell r="BZ469">
            <v>0</v>
          </cell>
        </row>
        <row r="470">
          <cell r="A470" t="str">
            <v>Ремонт решеток подъездных</v>
          </cell>
          <cell r="BZ470">
            <v>0</v>
          </cell>
        </row>
        <row r="471">
          <cell r="A471" t="str">
            <v>Сварка решетки</v>
          </cell>
          <cell r="BZ471">
            <v>0</v>
          </cell>
        </row>
        <row r="472">
          <cell r="A472" t="str">
            <v>Малярные работы</v>
          </cell>
          <cell r="BZ472">
            <v>0</v>
          </cell>
        </row>
        <row r="473">
          <cell r="A473" t="str">
            <v>Ремонт фасада</v>
          </cell>
          <cell r="BZ473">
            <v>0</v>
          </cell>
        </row>
        <row r="474">
          <cell r="A474" t="str">
            <v>Ремонт цоколя</v>
          </cell>
          <cell r="BZ474">
            <v>0</v>
          </cell>
        </row>
        <row r="475">
          <cell r="A475" t="str">
            <v>Ремонт полов</v>
          </cell>
          <cell r="BZ475">
            <v>0</v>
          </cell>
        </row>
        <row r="476">
          <cell r="A476" t="str">
            <v>Покраска пола</v>
          </cell>
          <cell r="BZ476">
            <v>0</v>
          </cell>
        </row>
        <row r="477">
          <cell r="A477" t="str">
            <v>Ремонт порога</v>
          </cell>
          <cell r="BZ477">
            <v>0</v>
          </cell>
        </row>
        <row r="478">
          <cell r="A478" t="str">
            <v>Ремонт тамбура</v>
          </cell>
          <cell r="BZ478">
            <v>0</v>
          </cell>
        </row>
        <row r="479">
          <cell r="A479" t="str">
            <v>Устройство плитки</v>
          </cell>
          <cell r="BZ479">
            <v>0</v>
          </cell>
        </row>
        <row r="480">
          <cell r="A480" t="str">
            <v>Установка перил</v>
          </cell>
          <cell r="BZ480">
            <v>0</v>
          </cell>
        </row>
        <row r="481">
          <cell r="A481" t="str">
            <v>Устройство газонов</v>
          </cell>
          <cell r="BZ481">
            <v>8960.22033898305</v>
          </cell>
        </row>
        <row r="482">
          <cell r="A482" t="str">
            <v>Кронирование деревьев</v>
          </cell>
          <cell r="BZ482">
            <v>0</v>
          </cell>
        </row>
        <row r="483">
          <cell r="A483" t="str">
            <v>Снос деревьев</v>
          </cell>
          <cell r="BZ483">
            <v>0</v>
          </cell>
        </row>
        <row r="484">
          <cell r="A484" t="str">
            <v>Осмотр и оценка зеленых насаждений</v>
          </cell>
          <cell r="BZ484">
            <v>0</v>
          </cell>
        </row>
        <row r="485">
          <cell r="A485" t="str">
            <v>Ремонт ограждений</v>
          </cell>
          <cell r="BZ485">
            <v>0</v>
          </cell>
        </row>
        <row r="486">
          <cell r="A486" t="str">
            <v>Устройство ограждений</v>
          </cell>
          <cell r="BZ486">
            <v>0</v>
          </cell>
        </row>
        <row r="487">
          <cell r="A487" t="str">
            <v>Окраска ограждений</v>
          </cell>
          <cell r="BZ487">
            <v>1234.7288135593221</v>
          </cell>
        </row>
        <row r="488">
          <cell r="A488" t="str">
            <v>Установка скамеек</v>
          </cell>
          <cell r="BZ488">
            <v>0</v>
          </cell>
        </row>
        <row r="489">
          <cell r="A489" t="str">
            <v>Смена замка</v>
          </cell>
          <cell r="BZ489">
            <v>2779.228813559322</v>
          </cell>
        </row>
        <row r="490">
          <cell r="A490" t="str">
            <v>Установка замка</v>
          </cell>
          <cell r="BZ490">
            <v>0</v>
          </cell>
        </row>
        <row r="491">
          <cell r="A491" t="str">
            <v>Смена петель</v>
          </cell>
          <cell r="BZ491">
            <v>0</v>
          </cell>
        </row>
        <row r="492">
          <cell r="A492" t="str">
            <v>Установка ушек</v>
          </cell>
          <cell r="BZ492">
            <v>0</v>
          </cell>
        </row>
        <row r="493">
          <cell r="A493" t="str">
            <v>Смена ручек</v>
          </cell>
          <cell r="BZ493">
            <v>0</v>
          </cell>
        </row>
        <row r="494">
          <cell r="A494" t="str">
            <v>Установка номера дома</v>
          </cell>
          <cell r="BZ494">
            <v>0</v>
          </cell>
        </row>
        <row r="495">
          <cell r="A495" t="str">
            <v>Установка табличек</v>
          </cell>
          <cell r="BZ495">
            <v>0</v>
          </cell>
        </row>
        <row r="496">
          <cell r="A496" t="str">
            <v>Установка досок объявлений</v>
          </cell>
          <cell r="BZ496">
            <v>2236.14406779661</v>
          </cell>
        </row>
        <row r="497">
          <cell r="A497" t="str">
            <v>Установка информационных щитов</v>
          </cell>
          <cell r="BZ497">
            <v>3322.1016949152545</v>
          </cell>
        </row>
        <row r="498">
          <cell r="A498" t="str">
            <v>Ремонт мусоропроводных клапанов</v>
          </cell>
          <cell r="BZ498">
            <v>0</v>
          </cell>
        </row>
        <row r="499">
          <cell r="A499" t="str">
            <v>Установка мусоропроводных клапанов</v>
          </cell>
          <cell r="BZ499">
            <v>0</v>
          </cell>
        </row>
        <row r="500">
          <cell r="A500" t="str">
            <v>Установка урн новых</v>
          </cell>
          <cell r="BZ500">
            <v>0</v>
          </cell>
        </row>
        <row r="501">
          <cell r="A501" t="str">
            <v>Установка урн </v>
          </cell>
          <cell r="BZ501">
            <v>0</v>
          </cell>
        </row>
        <row r="502">
          <cell r="A502" t="str">
            <v>Ремонт контейнеров</v>
          </cell>
          <cell r="BZ502">
            <v>0</v>
          </cell>
        </row>
        <row r="503">
          <cell r="A503" t="str">
            <v>Покраска контейнеров</v>
          </cell>
          <cell r="BZ503">
            <v>0</v>
          </cell>
        </row>
        <row r="504">
          <cell r="A504" t="str">
            <v>Покраска контейнерной площадки</v>
          </cell>
          <cell r="BZ504">
            <v>0</v>
          </cell>
        </row>
        <row r="505">
          <cell r="A505" t="str">
            <v>Окраска детской площадки</v>
          </cell>
          <cell r="BZ505">
            <v>0</v>
          </cell>
        </row>
        <row r="506">
          <cell r="A506" t="str">
            <v>Установка бельевой площадки</v>
          </cell>
          <cell r="BZ506">
            <v>0</v>
          </cell>
        </row>
        <row r="507">
          <cell r="A507" t="str">
            <v>Ямочный ремонт</v>
          </cell>
          <cell r="BZ507">
            <v>0</v>
          </cell>
        </row>
        <row r="508">
          <cell r="A508" t="str">
            <v>Благоустройство двора</v>
          </cell>
          <cell r="BZ508">
            <v>0</v>
          </cell>
        </row>
        <row r="509">
          <cell r="A509" t="str">
            <v>Покраска ограждений тумб</v>
          </cell>
          <cell r="BZ509">
            <v>0</v>
          </cell>
        </row>
        <row r="510">
          <cell r="A510" t="str">
            <v>Установка елки</v>
          </cell>
          <cell r="BZ510">
            <v>0</v>
          </cell>
        </row>
        <row r="511">
          <cell r="A511" t="str">
            <v>Обследование дома</v>
          </cell>
          <cell r="BZ511">
            <v>0</v>
          </cell>
        </row>
        <row r="512">
          <cell r="A512" t="str">
            <v>Ремонт замков, доводчиков</v>
          </cell>
          <cell r="BZ512">
            <v>1747.7118644067798</v>
          </cell>
        </row>
        <row r="513">
          <cell r="A513" t="str">
            <v>Техническое обслуживание АППЗ и ДУ</v>
          </cell>
          <cell r="BZ513">
            <v>0</v>
          </cell>
        </row>
        <row r="514">
          <cell r="A514" t="str">
            <v>Обслуживание насосной станции</v>
          </cell>
          <cell r="BZ514">
            <v>0</v>
          </cell>
        </row>
        <row r="515">
          <cell r="A515" t="str">
            <v>Ремонтные работы приборов учета</v>
          </cell>
          <cell r="BZ515">
            <v>0</v>
          </cell>
        </row>
        <row r="516">
          <cell r="A516" t="str">
            <v>Обслуживание ИТП (общедовое имущество)</v>
          </cell>
          <cell r="BZ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Z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Z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Z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Z520">
            <v>0</v>
          </cell>
        </row>
        <row r="521">
          <cell r="A521" t="str">
            <v>Замер  сопротивления изоляции электропроводки</v>
          </cell>
          <cell r="BZ521">
            <v>0</v>
          </cell>
        </row>
        <row r="522">
          <cell r="A522" t="str">
            <v>Мойка и дезинфекция стволов мусоропровода</v>
          </cell>
          <cell r="BZ522">
            <v>0</v>
          </cell>
        </row>
        <row r="523">
          <cell r="A523" t="str">
            <v>Устройство узла учета тепловой энергии и теплоносителя</v>
          </cell>
          <cell r="BZ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Z524">
            <v>0</v>
          </cell>
        </row>
        <row r="525">
          <cell r="A525" t="str">
            <v>Ремонт межпанельных швов</v>
          </cell>
          <cell r="BZ525">
            <v>0</v>
          </cell>
        </row>
        <row r="526">
          <cell r="A526" t="str">
            <v>Замена подъездных оконных блоков</v>
          </cell>
          <cell r="BZ526">
            <v>0</v>
          </cell>
        </row>
        <row r="527">
          <cell r="A527" t="str">
            <v>Замена подъездных эл.щитовых, замена светильников</v>
          </cell>
          <cell r="BZ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Z528">
            <v>0</v>
          </cell>
        </row>
        <row r="529">
          <cell r="A529" t="str">
            <v>Огнезащита деревянных конструкций жилых домов</v>
          </cell>
          <cell r="BZ529">
            <v>0</v>
          </cell>
        </row>
        <row r="530">
          <cell r="A530" t="str">
            <v>Изготовление техпаспортов</v>
          </cell>
          <cell r="BZ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Z531">
            <v>60539.91514140237</v>
          </cell>
        </row>
        <row r="532">
          <cell r="A532" t="str">
            <v>3. Расходы по содержанию домового хозяйства и придомовой территории</v>
          </cell>
          <cell r="BZ532">
            <v>424060.3399667721</v>
          </cell>
        </row>
        <row r="533">
          <cell r="A533" t="str">
            <v>   3.1. Услуги сторонних организаций:</v>
          </cell>
          <cell r="BZ533">
            <v>232030.97400000002</v>
          </cell>
        </row>
        <row r="534">
          <cell r="A534" t="str">
            <v>Вывоз твердых бытовых отходов</v>
          </cell>
          <cell r="BZ534">
            <v>55316.22</v>
          </cell>
        </row>
        <row r="535">
          <cell r="A535" t="str">
            <v>Обследование дымоходов и вентканалов</v>
          </cell>
          <cell r="BZ535">
            <v>2713.41</v>
          </cell>
        </row>
        <row r="536">
          <cell r="A536" t="str">
            <v>Дезинсекция и дератизация</v>
          </cell>
          <cell r="BZ536">
            <v>7056.375</v>
          </cell>
        </row>
        <row r="537">
          <cell r="A537" t="str">
            <v>Обслуживание ВДГО</v>
          </cell>
          <cell r="BZ537">
            <v>0</v>
          </cell>
        </row>
        <row r="538">
          <cell r="A538" t="str">
            <v>Затраты по содержанию лифтов</v>
          </cell>
          <cell r="BZ538">
            <v>166944.969</v>
          </cell>
        </row>
        <row r="539">
          <cell r="A539" t="str">
            <v>    3.2.Услуги жилищных предприятий:</v>
          </cell>
          <cell r="BZ539">
            <v>192029.3659667721</v>
          </cell>
        </row>
        <row r="540">
          <cell r="A540" t="str">
            <v>Уборка придомовой территории</v>
          </cell>
          <cell r="BZ540">
            <v>88740.15345062313</v>
          </cell>
        </row>
        <row r="541">
          <cell r="A541" t="str">
            <v>Уборка мусоропровода</v>
          </cell>
          <cell r="BZ541">
            <v>75390.485116149</v>
          </cell>
        </row>
        <row r="542">
          <cell r="A542" t="str">
            <v>Уборка лестничных клеток</v>
          </cell>
          <cell r="BZ542">
            <v>0</v>
          </cell>
        </row>
        <row r="543">
          <cell r="A543" t="str">
            <v>Вывоз крупногабаритного мусора</v>
          </cell>
          <cell r="BZ543">
            <v>27898.7274</v>
          </cell>
        </row>
        <row r="544">
          <cell r="A544" t="str">
            <v>4.Общеэксплуатационные расходы:</v>
          </cell>
          <cell r="BZ544">
            <v>39905.94641509157</v>
          </cell>
        </row>
        <row r="545">
          <cell r="BZ545">
            <v>137169.71352542375</v>
          </cell>
        </row>
        <row r="546">
          <cell r="BZ546">
            <v>61922.538</v>
          </cell>
        </row>
        <row r="547">
          <cell r="BZ547">
            <v>61668.648</v>
          </cell>
        </row>
        <row r="548">
          <cell r="BZ548">
            <v>0</v>
          </cell>
        </row>
        <row r="549">
          <cell r="BZ549">
            <v>253.89000000000001</v>
          </cell>
        </row>
        <row r="550">
          <cell r="BZ550">
            <v>58156.07559322035</v>
          </cell>
        </row>
        <row r="551">
          <cell r="BZ551">
            <v>56945.41457627119</v>
          </cell>
        </row>
        <row r="552">
          <cell r="BZ552">
            <v>1210.6610169491528</v>
          </cell>
        </row>
        <row r="553">
          <cell r="BZ553">
            <v>17091.099932203393</v>
          </cell>
        </row>
        <row r="554">
          <cell r="A554" t="str">
            <v>Итого расходов</v>
          </cell>
          <cell r="BZ554">
            <v>825437.0506419102</v>
          </cell>
        </row>
        <row r="555">
          <cell r="A555" t="str">
            <v>Прочие расходы</v>
          </cell>
          <cell r="BZ555">
            <v>7027.129257245234</v>
          </cell>
        </row>
        <row r="556">
          <cell r="A556" t="str">
            <v>Итого стоимость услуг без НДС</v>
          </cell>
          <cell r="BZ556">
            <v>832464.1798991554</v>
          </cell>
        </row>
        <row r="557">
          <cell r="A557" t="str">
            <v>НДС 18%</v>
          </cell>
          <cell r="BZ557">
            <v>149843.55238184796</v>
          </cell>
        </row>
        <row r="558">
          <cell r="A558" t="str">
            <v>Стоимость услуг по содержанию и ремонту жилья с НДС</v>
          </cell>
          <cell r="BZ558">
            <v>982307.7322810034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Z560">
            <v>1332730.6072872176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zoomScalePageLayoutView="0" workbookViewId="0" topLeftCell="A184">
      <selection activeCell="A204" sqref="A204"/>
    </sheetView>
  </sheetViews>
  <sheetFormatPr defaultColWidth="9.140625" defaultRowHeight="12.75"/>
  <cols>
    <col min="1" max="1" width="83.28125" style="2" customWidth="1"/>
    <col min="2" max="2" width="22.2812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'[1]год'!BZ362</f>
        <v>Революционная 167/3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'[1]год'!BZ363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'[1]год'!BZ364</f>
        <v>41513.419999999925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'[1]год'!BZ365</f>
        <v>1473454.95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'[1]год'!BZ366</f>
        <v>1476000.51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>
      <c r="A10" s="18" t="str">
        <f>'[1]год'!A367</f>
        <v>Начислено арендаторам</v>
      </c>
      <c r="B10" s="19">
        <f>'[1]год'!BZ367</f>
        <v>9520.604490500864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>
      <c r="A11" s="18" t="str">
        <f>'[1]год'!A368</f>
        <v>Поступление арендаторов</v>
      </c>
      <c r="B11" s="19">
        <f>'[1]год'!BZ368</f>
        <v>2070.71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>
      <c r="A12" s="20" t="str">
        <f>'[1]год'!A369</f>
        <v>Начислено за рекламу</v>
      </c>
      <c r="B12" s="19">
        <f>'[1]год'!BZ369</f>
        <v>4729.749568221071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>
      <c r="A13" s="20" t="str">
        <f>'[1]год'!A370</f>
        <v>Поступление за рекламу</v>
      </c>
      <c r="B13" s="19">
        <f>'[1]год'!BZ370</f>
        <v>4729.749568221071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'[1]год'!BZ371</f>
        <v>1482800.9695682211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'[1]год'!BZ372</f>
        <v>46417.75449050078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'[1]год'!BZ374</f>
        <v>832237.37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'[1]год'!BZ375</f>
        <v>163761.13559322036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'[1]год'!BZ376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'[1]год'!BZ377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'[1]год'!BZ378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'[1]год'!BZ379</f>
        <v>0</v>
      </c>
    </row>
    <row r="23" spans="1:2" s="28" customFormat="1" ht="12.75" hidden="1">
      <c r="A23" s="27" t="str">
        <f>'[1]год'!A380</f>
        <v>Очистка кровли и козырьков от снега и наледи</v>
      </c>
      <c r="B23" s="23">
        <f>'[1]год'!BZ380</f>
        <v>0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'[1]год'!BZ381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'[1]год'!BZ382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'[1]год'!BZ383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'[1]год'!BZ384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'[1]год'!BZ385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'[1]год'!BZ386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'[1]год'!BZ387</f>
        <v>0</v>
      </c>
    </row>
    <row r="31" spans="1:2" s="28" customFormat="1" ht="12.75">
      <c r="A31" s="27" t="str">
        <f>'[1]год'!A388</f>
        <v>Остекление окон</v>
      </c>
      <c r="B31" s="23">
        <f>'[1]год'!BZ388</f>
        <v>2182.4576271186443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'[1]год'!BZ389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'[1]год'!BZ390</f>
        <v>1541.6864406779662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'[1]год'!BZ391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'[1]год'!BZ392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'[1]год'!BZ393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'[1]год'!BZ394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'[1]год'!BZ395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'[1]год'!BZ396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'[1]год'!BZ397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'[1]год'!BZ398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'[1]год'!BZ399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'[1]год'!BZ400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'[1]год'!BZ401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'[1]год'!BZ402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'[1]год'!BZ403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'[1]год'!BZ404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'[1]год'!BZ405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'[1]год'!BZ406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'[1]год'!BZ407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'[1]год'!BZ408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'[1]год'!BZ409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'[1]год'!BZ410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'[1]год'!BZ411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'[1]год'!BZ412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'[1]год'!BZ413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'[1]год'!BZ414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'[1]год'!BZ415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'[1]год'!BZ416</f>
        <v>0</v>
      </c>
    </row>
    <row r="60" spans="1:2" s="28" customFormat="1" ht="12.75">
      <c r="A60" s="27" t="str">
        <f>'[1]год'!A417</f>
        <v>Смена вентиля </v>
      </c>
      <c r="B60" s="23">
        <f>'[1]год'!BZ417</f>
        <v>8245.050847457627</v>
      </c>
    </row>
    <row r="61" spans="1:2" s="28" customFormat="1" ht="12.75" hidden="1">
      <c r="A61" s="27" t="str">
        <f>'[1]год'!A418</f>
        <v>Смена арматуры ГВС</v>
      </c>
      <c r="B61" s="23">
        <f>'[1]год'!BZ418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'[1]год'!BZ419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'[1]год'!BZ420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'[1]год'!BZ421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'[1]год'!BZ422</f>
        <v>0</v>
      </c>
    </row>
    <row r="66" spans="1:2" s="28" customFormat="1" ht="12.75">
      <c r="A66" s="27" t="str">
        <f>'[1]год'!A423</f>
        <v>Смена задвижки</v>
      </c>
      <c r="B66" s="23">
        <f>'[1]год'!BZ423</f>
        <v>16703.83898305085</v>
      </c>
    </row>
    <row r="67" spans="1:2" s="28" customFormat="1" ht="12.75">
      <c r="A67" s="27" t="str">
        <f>'[1]год'!A424</f>
        <v>Установка водомера</v>
      </c>
      <c r="B67" s="23">
        <f>'[1]год'!BZ424</f>
        <v>14795.042372881358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'[1]год'!BZ425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'[1]год'!BZ426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'[1]год'!BZ427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'[1]год'!BZ428</f>
        <v>58826.90677966102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'[1]год'!BZ429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'[1]год'!BZ430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'[1]год'!BZ431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'[1]год'!BZ432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'[1]год'!BZ433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'[1]год'!BZ434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'[1]год'!BZ435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'[1]год'!BZ436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'[1]год'!BZ437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'[1]год'!BZ438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'[1]год'!BZ439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'[1]год'!BZ440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'[1]год'!BZ441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'[1]год'!BZ442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'[1]год'!BZ443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'[1]год'!BZ444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'[1]год'!BZ445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'[1]год'!BZ446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'[1]год'!BZ447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'[1]год'!BZ448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'[1]год'!BZ449</f>
        <v>39978.754237288136</v>
      </c>
    </row>
    <row r="93" spans="1:2" s="28" customFormat="1" ht="12.75" hidden="1">
      <c r="A93" s="27" t="str">
        <f>'[1]год'!A450</f>
        <v>Опрессовка  ЦО</v>
      </c>
      <c r="B93" s="23">
        <f>'[1]год'!BZ450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'[1]год'!BZ451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'[1]год'!BZ452</f>
        <v>0</v>
      </c>
    </row>
    <row r="96" spans="1:2" s="28" customFormat="1" ht="12.75">
      <c r="A96" s="27" t="str">
        <f>'[1]год'!A453</f>
        <v>Смена ламп</v>
      </c>
      <c r="B96" s="23">
        <f>'[1]год'!BZ453</f>
        <v>968.457627118644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'[1]год'!BZ454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'[1]год'!BZ455</f>
        <v>0</v>
      </c>
    </row>
    <row r="99" spans="1:2" s="28" customFormat="1" ht="12.75">
      <c r="A99" s="27" t="str">
        <f>'[1]год'!A456</f>
        <v>Электромонтажные работы</v>
      </c>
      <c r="B99" s="23">
        <f>'[1]год'!BZ456</f>
        <v>141.34745762711864</v>
      </c>
    </row>
    <row r="100" spans="1:2" s="28" customFormat="1" ht="12.75">
      <c r="A100" s="27" t="str">
        <f>'[1]год'!A457</f>
        <v>Смена выключателей</v>
      </c>
      <c r="B100" s="23">
        <f>'[1]год'!BZ457</f>
        <v>97.45762711864407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'[1]год'!BZ458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'[1]год'!BZ459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'[1]год'!BZ460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'[1]год'!BZ461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'[1]год'!BZ462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'[1]год'!BZ463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'[1]год'!BZ464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'[1]год'!BZ465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'[1]год'!BZ466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'[1]год'!BZ467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'[1]год'!BZ468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'[1]год'!BZ469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'[1]год'!BZ470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'[1]год'!BZ471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'[1]год'!BZ472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'[1]год'!BZ473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'[1]год'!BZ474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'[1]год'!BZ475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'[1]год'!BZ476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'[1]год'!BZ477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'[1]год'!BZ478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'[1]год'!BZ479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'[1]год'!BZ480</f>
        <v>0</v>
      </c>
    </row>
    <row r="124" spans="1:2" s="28" customFormat="1" ht="12.75">
      <c r="A124" s="27" t="str">
        <f>'[1]год'!A481</f>
        <v>Устройство газонов</v>
      </c>
      <c r="B124" s="23">
        <f>'[1]год'!BZ481</f>
        <v>8960.22033898305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'[1]год'!BZ482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'[1]год'!BZ483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'[1]год'!BZ484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'[1]год'!BZ485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'[1]год'!BZ486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'[1]год'!BZ487</f>
        <v>1234.7288135593221</v>
      </c>
    </row>
    <row r="131" spans="1:2" s="28" customFormat="1" ht="12.75" hidden="1">
      <c r="A131" s="27" t="str">
        <f>'[1]год'!A488</f>
        <v>Установка скамеек</v>
      </c>
      <c r="B131" s="23">
        <f>'[1]год'!BZ488</f>
        <v>0</v>
      </c>
    </row>
    <row r="132" spans="1:2" s="28" customFormat="1" ht="12.75">
      <c r="A132" s="27" t="str">
        <f>'[1]год'!A489</f>
        <v>Смена замка</v>
      </c>
      <c r="B132" s="23">
        <f>'[1]год'!BZ489</f>
        <v>2779.228813559322</v>
      </c>
    </row>
    <row r="133" spans="1:2" s="28" customFormat="1" ht="12.75" hidden="1">
      <c r="A133" s="27" t="str">
        <f>'[1]год'!A490</f>
        <v>Установка замка</v>
      </c>
      <c r="B133" s="23">
        <f>'[1]год'!BZ490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'[1]год'!BZ491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'[1]год'!BZ492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'[1]год'!BZ493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'[1]год'!BZ494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'[1]год'!BZ495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'[1]год'!BZ496</f>
        <v>2236.14406779661</v>
      </c>
    </row>
    <row r="140" spans="1:2" s="28" customFormat="1" ht="12.75">
      <c r="A140" s="27" t="str">
        <f>'[1]год'!A497</f>
        <v>Установка информационных щитов</v>
      </c>
      <c r="B140" s="23">
        <f>'[1]год'!BZ497</f>
        <v>3322.1016949152545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'[1]год'!BZ498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'[1]год'!BZ499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'[1]год'!BZ500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'[1]год'!BZ501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'[1]год'!BZ502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'[1]год'!BZ503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'[1]год'!BZ504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'[1]год'!BZ505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'[1]год'!BZ506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'[1]год'!BZ507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'[1]год'!BZ508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'[1]год'!BZ509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'[1]год'!BZ510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'[1]год'!BZ511</f>
        <v>0</v>
      </c>
    </row>
    <row r="155" spans="1:2" s="28" customFormat="1" ht="12.75">
      <c r="A155" s="27" t="str">
        <f>'[1]год'!A512</f>
        <v>Ремонт замков, доводчиков</v>
      </c>
      <c r="B155" s="23">
        <f>'[1]год'!BZ512</f>
        <v>1747.7118644067798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'[1]год'!BZ513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'[1]год'!BZ514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'[1]год'!BZ515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'[1]год'!BZ516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'[1]год'!BZ517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'[1]год'!BZ518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'[1]год'!BZ519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'[1]год'!BZ520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'[1]год'!BZ521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'[1]год'!BZ522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'[1]год'!BZ523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'[1]год'!BZ524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'[1]год'!BZ525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'[1]год'!BZ526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'[1]год'!BZ527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'[1]год'!BZ528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'[1]год'!BZ529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'[1]год'!BZ530</f>
        <v>0</v>
      </c>
    </row>
    <row r="174" spans="1:97" s="33" customFormat="1" ht="18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'[1]год'!BZ531</f>
        <v>60539.91514140237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'[1]год'!BZ532</f>
        <v>424060.3399667721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'[1]год'!BZ533</f>
        <v>232030.97400000002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'[1]год'!BZ534</f>
        <v>55316.22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'[1]год'!BZ535</f>
        <v>2713.41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'[1]год'!BZ536</f>
        <v>7056.375</v>
      </c>
    </row>
    <row r="180" spans="1:2" ht="12.75" hidden="1">
      <c r="A180" s="36" t="str">
        <f>'[1]год'!A537</f>
        <v>Обслуживание ВДГО</v>
      </c>
      <c r="B180" s="41">
        <f>'[1]год'!BZ537</f>
        <v>0</v>
      </c>
    </row>
    <row r="181" spans="1:2" ht="12.75">
      <c r="A181" s="36" t="str">
        <f>'[1]год'!A538</f>
        <v>Затраты по содержанию лифтов</v>
      </c>
      <c r="B181" s="23">
        <f>'[1]год'!BZ538</f>
        <v>166944.969</v>
      </c>
    </row>
    <row r="182" spans="1:2" ht="12.75">
      <c r="A182" s="17" t="str">
        <f>'[1]год'!A539</f>
        <v>    3.2.Услуги жилищных предприятий:</v>
      </c>
      <c r="B182" s="26">
        <f>'[1]год'!BZ539</f>
        <v>192029.3659667721</v>
      </c>
    </row>
    <row r="183" spans="1:2" ht="12.75">
      <c r="A183" s="36" t="str">
        <f>'[1]год'!A540</f>
        <v>Уборка придомовой территории</v>
      </c>
      <c r="B183" s="37">
        <f>'[1]год'!BZ540</f>
        <v>88740.15345062313</v>
      </c>
    </row>
    <row r="184" spans="1:2" ht="12.75">
      <c r="A184" s="36" t="str">
        <f>'[1]год'!A541</f>
        <v>Уборка мусоропровода</v>
      </c>
      <c r="B184" s="37">
        <f>'[1]год'!BZ541</f>
        <v>75390.485116149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'[1]год'!BZ542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'[1]год'!BZ543</f>
        <v>27898.7274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'[1]год'!BZ544</f>
        <v>39905.94641509157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17.25" customHeight="1">
      <c r="A188" s="17" t="s">
        <v>3</v>
      </c>
      <c r="B188" s="26">
        <f>'[1]год'!BZ545</f>
        <v>137169.71352542375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'[1]год'!BZ546</f>
        <v>61922.538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'[1]год'!BZ547</f>
        <v>61668.648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'[1]год'!BZ548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'[1]год'!BZ549</f>
        <v>253.89000000000001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'[1]год'!BZ550</f>
        <v>58156.07559322035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'[1]год'!BZ551</f>
        <v>56945.41457627119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'[1]год'!BZ552</f>
        <v>1210.6610169491528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'[1]год'!BZ553</f>
        <v>17091.099932203393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'[1]год'!BZ554</f>
        <v>825437.0506419102</v>
      </c>
    </row>
    <row r="198" spans="1:2" ht="12.75">
      <c r="A198" s="36" t="str">
        <f>'[1]год'!A555</f>
        <v>Прочие расходы</v>
      </c>
      <c r="B198" s="37">
        <f>'[1]год'!BZ555</f>
        <v>7027.129257245234</v>
      </c>
    </row>
    <row r="199" spans="1:2" ht="12.75">
      <c r="A199" s="17" t="str">
        <f>'[1]год'!A556</f>
        <v>Итого стоимость услуг без НДС</v>
      </c>
      <c r="B199" s="26">
        <f>'[1]год'!BZ556</f>
        <v>832464.1798991554</v>
      </c>
    </row>
    <row r="200" spans="1:2" ht="12.75" hidden="1">
      <c r="A200" s="36" t="str">
        <f>'[1]год'!A557</f>
        <v>НДС 18%</v>
      </c>
      <c r="B200" s="37">
        <f>'[1]год'!BZ557</f>
        <v>149843.55238184796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'[1]год'!BZ558</f>
        <v>982307.7322810034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'[1]год'!BZ559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'[1]год'!BZ560</f>
        <v>1332730.6072872176</v>
      </c>
    </row>
    <row r="204" spans="1:3" ht="38.25">
      <c r="A204" s="50" t="s">
        <v>12</v>
      </c>
      <c r="B204" s="50"/>
      <c r="C204" s="5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7">
      <selection activeCell="G60" sqref="G60"/>
    </sheetView>
  </sheetViews>
  <sheetFormatPr defaultColWidth="9.140625" defaultRowHeight="12.75"/>
  <cols>
    <col min="1" max="1" width="72.140625" style="0" customWidth="1"/>
    <col min="2" max="2" width="21.5742187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'[1]год'!BZ362</f>
        <v>Революционная 167/3</v>
      </c>
    </row>
    <row r="5" spans="1:2" ht="12.75">
      <c r="A5" s="9" t="str">
        <f>'[1]год'!A363</f>
        <v>Статьи доходов</v>
      </c>
      <c r="B5" s="10" t="str">
        <f>'[1]год'!BZ363</f>
        <v>Сумма</v>
      </c>
    </row>
    <row r="6" spans="1:2" ht="12.75">
      <c r="A6" s="13" t="str">
        <f>'[1]год'!A364</f>
        <v>Задолженность на 01.01.2013 г.</v>
      </c>
      <c r="B6" s="14">
        <f>'[1]год'!BZ364</f>
        <v>41513.419999999925</v>
      </c>
    </row>
    <row r="7" spans="1:2" ht="12.75">
      <c r="A7" s="17" t="str">
        <f>'[1]год'!A365</f>
        <v>Начислено населению</v>
      </c>
      <c r="B7" s="14">
        <f>'[1]год'!BZ365</f>
        <v>1473454.95</v>
      </c>
    </row>
    <row r="8" spans="1:2" ht="12.75">
      <c r="A8" s="17" t="str">
        <f>'[1]год'!A366</f>
        <v>Поступление населения</v>
      </c>
      <c r="B8" s="14">
        <f>'[1]год'!BZ366</f>
        <v>1476000.51</v>
      </c>
    </row>
    <row r="9" spans="1:2" ht="12.75">
      <c r="A9" s="18" t="str">
        <f>'[1]год'!A367</f>
        <v>Начислено арендаторам</v>
      </c>
      <c r="B9" s="19">
        <f>'[1]год'!BZ367</f>
        <v>9520.604490500864</v>
      </c>
    </row>
    <row r="10" spans="1:2" ht="12.75">
      <c r="A10" s="18" t="str">
        <f>'[1]год'!A368</f>
        <v>Поступление арендаторов</v>
      </c>
      <c r="B10" s="19">
        <f>'[1]год'!BZ368</f>
        <v>2070.71</v>
      </c>
    </row>
    <row r="11" spans="1:2" ht="12.75">
      <c r="A11" s="20" t="str">
        <f>'[1]год'!A369</f>
        <v>Начислено за рекламу</v>
      </c>
      <c r="B11" s="19">
        <f>'[1]год'!BZ369</f>
        <v>4729.749568221071</v>
      </c>
    </row>
    <row r="12" spans="1:2" ht="12.75">
      <c r="A12" s="20" t="str">
        <f>'[1]год'!A370</f>
        <v>Поступление за рекламу</v>
      </c>
      <c r="B12" s="19">
        <f>'[1]год'!BZ370</f>
        <v>4729.749568221071</v>
      </c>
    </row>
    <row r="13" spans="1:2" ht="12.75">
      <c r="A13" s="17" t="str">
        <f>'[1]год'!A371</f>
        <v>Поступление</v>
      </c>
      <c r="B13" s="19">
        <f>'[1]год'!BZ371</f>
        <v>1482800.9695682211</v>
      </c>
    </row>
    <row r="14" spans="1:2" ht="12.75">
      <c r="A14" s="18" t="str">
        <f>'[1]год'!A372</f>
        <v>Задолженность на 31.12.2013 г.</v>
      </c>
      <c r="B14" s="19">
        <f>'[1]год'!BZ372</f>
        <v>46417.75449050078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'[1]год'!BZ374</f>
        <v>832237.37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'[1]год'!BZ375</f>
        <v>163761.13559322036</v>
      </c>
    </row>
    <row r="18" spans="1:2" ht="12.75">
      <c r="A18" s="27" t="str">
        <f>'[1]год'!A388</f>
        <v>Остекление окон</v>
      </c>
      <c r="B18" s="23">
        <f>'[1]год'!BZ388</f>
        <v>2182.4576271186443</v>
      </c>
    </row>
    <row r="19" spans="1:2" ht="12.75">
      <c r="A19" s="27" t="str">
        <f>'[1]год'!A390</f>
        <v>Плотнические работы</v>
      </c>
      <c r="B19" s="23">
        <f>'[1]год'!BZ390</f>
        <v>1541.6864406779662</v>
      </c>
    </row>
    <row r="20" spans="1:2" ht="12.75">
      <c r="A20" s="27" t="str">
        <f>'[1]год'!A417</f>
        <v>Смена вентиля </v>
      </c>
      <c r="B20" s="23">
        <f>'[1]год'!BZ417</f>
        <v>8245.050847457627</v>
      </c>
    </row>
    <row r="21" spans="1:2" ht="12.75">
      <c r="A21" s="27" t="str">
        <f>'[1]год'!A423</f>
        <v>Смена задвижки</v>
      </c>
      <c r="B21" s="23">
        <f>'[1]год'!BZ423</f>
        <v>16703.83898305085</v>
      </c>
    </row>
    <row r="22" spans="1:2" ht="12.75">
      <c r="A22" s="27" t="str">
        <f>'[1]год'!A424</f>
        <v>Установка водомера</v>
      </c>
      <c r="B22" s="23">
        <f>'[1]год'!BZ424</f>
        <v>14795.042372881358</v>
      </c>
    </row>
    <row r="23" spans="1:2" ht="12.75">
      <c r="A23" s="27" t="str">
        <f>'[1]год'!A428</f>
        <v>Смена канализационной трубы</v>
      </c>
      <c r="B23" s="23">
        <f>'[1]год'!BZ428</f>
        <v>58826.90677966102</v>
      </c>
    </row>
    <row r="24" spans="1:2" ht="12.75">
      <c r="A24" s="27" t="str">
        <f>'[1]год'!A449</f>
        <v>Опрессовка и промывка ЦО</v>
      </c>
      <c r="B24" s="23">
        <f>'[1]год'!BZ449</f>
        <v>39978.754237288136</v>
      </c>
    </row>
    <row r="25" spans="1:2" ht="12.75">
      <c r="A25" s="27" t="str">
        <f>'[1]год'!A453</f>
        <v>Смена ламп</v>
      </c>
      <c r="B25" s="23">
        <f>'[1]год'!BZ453</f>
        <v>968.457627118644</v>
      </c>
    </row>
    <row r="26" spans="1:2" ht="12.75">
      <c r="A26" s="27" t="str">
        <f>'[1]год'!A456</f>
        <v>Электромонтажные работы</v>
      </c>
      <c r="B26" s="23">
        <f>'[1]год'!BZ456</f>
        <v>141.34745762711864</v>
      </c>
    </row>
    <row r="27" spans="1:2" ht="12.75">
      <c r="A27" s="27" t="str">
        <f>'[1]год'!A457</f>
        <v>Смена выключателей</v>
      </c>
      <c r="B27" s="23">
        <f>'[1]год'!BZ457</f>
        <v>97.45762711864407</v>
      </c>
    </row>
    <row r="28" spans="1:2" ht="12.75">
      <c r="A28" s="27" t="str">
        <f>'[1]год'!A481</f>
        <v>Устройство газонов</v>
      </c>
      <c r="B28" s="23">
        <f>'[1]год'!BZ481</f>
        <v>8960.22033898305</v>
      </c>
    </row>
    <row r="29" spans="1:2" ht="12.75">
      <c r="A29" s="27" t="str">
        <f>'[1]год'!A487</f>
        <v>Окраска ограждений</v>
      </c>
      <c r="B29" s="23">
        <f>'[1]год'!BZ487</f>
        <v>1234.7288135593221</v>
      </c>
    </row>
    <row r="30" spans="1:2" ht="12.75">
      <c r="A30" s="27" t="str">
        <f>'[1]год'!A489</f>
        <v>Смена замка</v>
      </c>
      <c r="B30" s="23">
        <f>'[1]год'!BZ489</f>
        <v>2779.228813559322</v>
      </c>
    </row>
    <row r="31" spans="1:2" ht="12.75">
      <c r="A31" s="27" t="str">
        <f>'[1]год'!A496</f>
        <v>Установка досок объявлений</v>
      </c>
      <c r="B31" s="23">
        <f>'[1]год'!BZ496</f>
        <v>2236.14406779661</v>
      </c>
    </row>
    <row r="32" spans="1:2" ht="12.75">
      <c r="A32" s="27" t="str">
        <f>'[1]год'!A497</f>
        <v>Установка информационных щитов</v>
      </c>
      <c r="B32" s="23">
        <f>'[1]год'!BZ497</f>
        <v>3322.1016949152545</v>
      </c>
    </row>
    <row r="33" spans="1:2" ht="12.75">
      <c r="A33" s="27" t="str">
        <f>'[1]год'!A512</f>
        <v>Ремонт замков, доводчиков</v>
      </c>
      <c r="B33" s="23">
        <f>'[1]год'!BZ512</f>
        <v>1747.7118644067798</v>
      </c>
    </row>
    <row r="34" spans="1:2" ht="25.5">
      <c r="A34" s="31" t="str">
        <f>'[1]год'!A531</f>
        <v>2. Расходы по техническому обслуживанию, в т.ч. аварийно-ремонтная служба</v>
      </c>
      <c r="B34" s="26">
        <f>'[1]год'!BZ531</f>
        <v>60539.91514140237</v>
      </c>
    </row>
    <row r="35" spans="1:2" ht="25.5">
      <c r="A35" s="25" t="str">
        <f>'[1]год'!A532</f>
        <v>3. Расходы по содержанию домового хозяйства и придомовой территории</v>
      </c>
      <c r="B35" s="26">
        <f>'[1]год'!BZ532</f>
        <v>424060.3399667721</v>
      </c>
    </row>
    <row r="36" spans="1:2" ht="12.75">
      <c r="A36" s="17" t="str">
        <f>'[1]год'!A533</f>
        <v>   3.1. Услуги сторонних организаций:</v>
      </c>
      <c r="B36" s="26">
        <f>'[1]год'!BZ533</f>
        <v>232030.97400000002</v>
      </c>
    </row>
    <row r="37" spans="1:2" ht="12.75">
      <c r="A37" s="36" t="str">
        <f>'[1]год'!A534</f>
        <v>Вывоз твердых бытовых отходов</v>
      </c>
      <c r="B37" s="37">
        <f>'[1]год'!BZ534</f>
        <v>55316.22</v>
      </c>
    </row>
    <row r="38" spans="1:2" ht="12.75">
      <c r="A38" s="38" t="str">
        <f>'[1]год'!A535</f>
        <v>Обследование дымоходов и вентканалов</v>
      </c>
      <c r="B38" s="37">
        <f>'[1]год'!BZ535</f>
        <v>2713.41</v>
      </c>
    </row>
    <row r="39" spans="1:2" ht="12.75">
      <c r="A39" s="36" t="str">
        <f>'[1]год'!A536</f>
        <v>Дезинсекция и дератизация</v>
      </c>
      <c r="B39" s="37">
        <f>'[1]год'!BZ536</f>
        <v>7056.375</v>
      </c>
    </row>
    <row r="40" spans="1:2" ht="12.75">
      <c r="A40" s="36" t="str">
        <f>'[1]год'!A538</f>
        <v>Затраты по содержанию лифтов</v>
      </c>
      <c r="B40" s="23">
        <f>'[1]год'!BZ538</f>
        <v>166944.969</v>
      </c>
    </row>
    <row r="41" spans="1:2" ht="12.75">
      <c r="A41" s="17" t="str">
        <f>'[1]год'!A539</f>
        <v>    3.2.Услуги жилищных предприятий:</v>
      </c>
      <c r="B41" s="26">
        <f>'[1]год'!BZ539</f>
        <v>192029.3659667721</v>
      </c>
    </row>
    <row r="42" spans="1:2" ht="12.75">
      <c r="A42" s="36" t="str">
        <f>'[1]год'!A540</f>
        <v>Уборка придомовой территории</v>
      </c>
      <c r="B42" s="37">
        <f>'[1]год'!BZ540</f>
        <v>88740.15345062313</v>
      </c>
    </row>
    <row r="43" spans="1:2" ht="12.75">
      <c r="A43" s="36" t="str">
        <f>'[1]год'!A541</f>
        <v>Уборка мусоропровода</v>
      </c>
      <c r="B43" s="37">
        <f>'[1]год'!BZ541</f>
        <v>75390.485116149</v>
      </c>
    </row>
    <row r="44" spans="1:2" ht="12.75">
      <c r="A44" s="36" t="str">
        <f>'[1]год'!A543</f>
        <v>Вывоз крупногабаритного мусора</v>
      </c>
      <c r="B44" s="37">
        <f>'[1]год'!BZ543</f>
        <v>27898.7274</v>
      </c>
    </row>
    <row r="45" spans="1:2" ht="12.75">
      <c r="A45" s="17" t="str">
        <f>'[1]год'!A544</f>
        <v>4.Общеэксплуатационные расходы:</v>
      </c>
      <c r="B45" s="26">
        <f>'[1]год'!BZ544</f>
        <v>39905.94641509157</v>
      </c>
    </row>
    <row r="46" spans="1:2" ht="25.5">
      <c r="A46" s="17" t="s">
        <v>3</v>
      </c>
      <c r="B46" s="26">
        <f>'[1]год'!BZ545</f>
        <v>137169.71352542375</v>
      </c>
    </row>
    <row r="47" spans="1:2" ht="12.75">
      <c r="A47" s="36" t="s">
        <v>4</v>
      </c>
      <c r="B47" s="37">
        <f>'[1]год'!BZ546</f>
        <v>61922.538</v>
      </c>
    </row>
    <row r="48" spans="1:2" ht="12.75">
      <c r="A48" s="36" t="s">
        <v>5</v>
      </c>
      <c r="B48" s="37">
        <f>'[1]год'!BZ547</f>
        <v>61668.648</v>
      </c>
    </row>
    <row r="49" spans="1:2" ht="12.75">
      <c r="A49" s="36" t="s">
        <v>7</v>
      </c>
      <c r="B49" s="37">
        <f>'[1]год'!BZ549</f>
        <v>253.89000000000001</v>
      </c>
    </row>
    <row r="50" spans="1:2" ht="12.75">
      <c r="A50" s="36" t="s">
        <v>8</v>
      </c>
      <c r="B50" s="37">
        <f>'[1]год'!BZ550</f>
        <v>58156.07559322035</v>
      </c>
    </row>
    <row r="51" spans="1:2" ht="12.75">
      <c r="A51" s="36" t="s">
        <v>9</v>
      </c>
      <c r="B51" s="37">
        <f>'[1]год'!BZ551</f>
        <v>56945.41457627119</v>
      </c>
    </row>
    <row r="52" spans="1:2" ht="25.5">
      <c r="A52" s="36" t="s">
        <v>10</v>
      </c>
      <c r="B52" s="37">
        <f>'[1]год'!BZ552</f>
        <v>1210.6610169491528</v>
      </c>
    </row>
    <row r="53" spans="1:2" ht="12.75">
      <c r="A53" s="36" t="s">
        <v>11</v>
      </c>
      <c r="B53" s="37">
        <f>'[1]год'!BZ553</f>
        <v>17091.099932203393</v>
      </c>
    </row>
    <row r="54" spans="1:2" ht="12.75">
      <c r="A54" s="17" t="str">
        <f>'[1]год'!A554</f>
        <v>Итого расходов</v>
      </c>
      <c r="B54" s="26">
        <f>'[1]год'!BZ554</f>
        <v>825437.0506419102</v>
      </c>
    </row>
    <row r="55" spans="1:2" ht="12.75">
      <c r="A55" s="36" t="str">
        <f>'[1]год'!A555</f>
        <v>Прочие расходы</v>
      </c>
      <c r="B55" s="37">
        <f>'[1]год'!BZ555</f>
        <v>7027.129257245234</v>
      </c>
    </row>
    <row r="56" spans="1:2" ht="12.75">
      <c r="A56" s="17" t="str">
        <f>'[1]год'!A556</f>
        <v>Итого стоимость услуг без НДС</v>
      </c>
      <c r="B56" s="26">
        <f>'[1]год'!BZ556</f>
        <v>832464.1798991554</v>
      </c>
    </row>
    <row r="57" spans="1:2" ht="12.75" hidden="1">
      <c r="A57" s="36" t="str">
        <f>'[1]год'!A557</f>
        <v>НДС 18%</v>
      </c>
      <c r="B57" s="37">
        <f>'[1]год'!BZ557</f>
        <v>149843.55238184796</v>
      </c>
    </row>
    <row r="58" spans="1:2" ht="12.75">
      <c r="A58" s="17" t="str">
        <f>'[1]год'!A558</f>
        <v>Стоимость услуг по содержанию и ремонту жилья с НДС</v>
      </c>
      <c r="B58" s="26">
        <f>'[1]год'!BZ558</f>
        <v>982307.7322810034</v>
      </c>
    </row>
    <row r="59" spans="1:2" ht="12.75">
      <c r="A59" s="46" t="str">
        <f>'[1]год'!A560</f>
        <v>Финансовый результат (-перерасход, +неосвоение) на 31.12.2013 г.</v>
      </c>
      <c r="B59" s="52">
        <f>'[1]год'!BZ560</f>
        <v>1332730.6072872176</v>
      </c>
    </row>
    <row r="60" spans="1:2" ht="38.25">
      <c r="A60" s="17" t="s">
        <v>13</v>
      </c>
      <c r="B60" s="53">
        <v>38872.08</v>
      </c>
    </row>
    <row r="61" spans="1:2" ht="25.5">
      <c r="A61" s="17" t="s">
        <v>14</v>
      </c>
      <c r="B61" s="53">
        <f>B59+B60</f>
        <v>1371602.6872872177</v>
      </c>
    </row>
    <row r="62" ht="38.25">
      <c r="A62" s="50" t="s">
        <v>12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2014-08-06T04:45:36Z</cp:lastPrinted>
  <dcterms:created xsi:type="dcterms:W3CDTF">2014-06-16T04:42:18Z</dcterms:created>
  <dcterms:modified xsi:type="dcterms:W3CDTF">2014-08-07T03:22:56Z</dcterms:modified>
  <cp:category/>
  <cp:version/>
  <cp:contentType/>
  <cp:contentStatus/>
</cp:coreProperties>
</file>